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tabRatio="650" activeTab="0"/>
  </bookViews>
  <sheets>
    <sheet name="笔试与面试成绩" sheetId="1" r:id="rId1"/>
  </sheets>
  <definedNames>
    <definedName name="_xlnm.Print_Titles" localSheetId="0">'笔试与面试成绩'!$1:$2</definedName>
  </definedNames>
  <calcPr fullCalcOnLoad="1"/>
</workbook>
</file>

<file path=xl/sharedStrings.xml><?xml version="1.0" encoding="utf-8"?>
<sst xmlns="http://schemas.openxmlformats.org/spreadsheetml/2006/main" count="150" uniqueCount="76">
  <si>
    <t>序号</t>
  </si>
  <si>
    <t>考生编号</t>
  </si>
  <si>
    <t>姓名</t>
  </si>
  <si>
    <t>学院简称</t>
  </si>
  <si>
    <t>专业代码</t>
  </si>
  <si>
    <t>专业名称</t>
  </si>
  <si>
    <t>方向码</t>
  </si>
  <si>
    <t>初试成绩</t>
  </si>
  <si>
    <t>复试成绩</t>
  </si>
  <si>
    <t>总分</t>
  </si>
  <si>
    <t>排名</t>
  </si>
  <si>
    <t>专业面试</t>
  </si>
  <si>
    <t>专业测试</t>
  </si>
  <si>
    <t>英语听说</t>
  </si>
  <si>
    <t>水环学院</t>
  </si>
  <si>
    <t>085900</t>
  </si>
  <si>
    <t>土木水利</t>
  </si>
  <si>
    <t>01</t>
  </si>
  <si>
    <t>081500</t>
  </si>
  <si>
    <t>水利工程</t>
  </si>
  <si>
    <t>00</t>
  </si>
  <si>
    <t>081800</t>
  </si>
  <si>
    <t>地质资源与地质工程</t>
  </si>
  <si>
    <t>03</t>
  </si>
  <si>
    <t>085700</t>
  </si>
  <si>
    <t>02</t>
  </si>
  <si>
    <t>103321210200931</t>
  </si>
  <si>
    <t>周国霖</t>
  </si>
  <si>
    <t>107101124305766</t>
  </si>
  <si>
    <t>杨鑫</t>
  </si>
  <si>
    <t>104221510108682</t>
  </si>
  <si>
    <t>刘现波</t>
  </si>
  <si>
    <t>111171210014044</t>
  </si>
  <si>
    <t>张国明</t>
  </si>
  <si>
    <t>104041085900095</t>
  </si>
  <si>
    <t>彭贤强</t>
  </si>
  <si>
    <t>103371210007652</t>
  </si>
  <si>
    <t>李一繁</t>
  </si>
  <si>
    <t>103861100605494</t>
  </si>
  <si>
    <t>熊锋</t>
  </si>
  <si>
    <t>104591411300024</t>
  </si>
  <si>
    <t>马喜双</t>
  </si>
  <si>
    <t>107011342409544</t>
  </si>
  <si>
    <t>徐敏</t>
  </si>
  <si>
    <t>106731000020627</t>
  </si>
  <si>
    <t>漆文斌</t>
  </si>
  <si>
    <t>102941210100097</t>
  </si>
  <si>
    <t>容智尔</t>
  </si>
  <si>
    <t>104031085900202</t>
  </si>
  <si>
    <t>王琦超</t>
  </si>
  <si>
    <t>104591411300323</t>
  </si>
  <si>
    <t>邓倩</t>
  </si>
  <si>
    <t>102941212215115</t>
  </si>
  <si>
    <t>吴怡娴</t>
  </si>
  <si>
    <t>107101360108938</t>
  </si>
  <si>
    <t>王斌</t>
  </si>
  <si>
    <t>107101360108939</t>
  </si>
  <si>
    <t>邹宗华</t>
  </si>
  <si>
    <t>106131085700068</t>
  </si>
  <si>
    <t>张鑫</t>
  </si>
  <si>
    <t>105361432600878</t>
  </si>
  <si>
    <t>王师齐</t>
  </si>
  <si>
    <t>116461210006146</t>
  </si>
  <si>
    <t>竺寅威</t>
  </si>
  <si>
    <t>107101370909715</t>
  </si>
  <si>
    <t>冯在香</t>
  </si>
  <si>
    <t>110781234510931</t>
  </si>
  <si>
    <t>李翔</t>
  </si>
  <si>
    <t>106111516080606</t>
  </si>
  <si>
    <t>李亚飞</t>
  </si>
  <si>
    <r>
      <rPr>
        <sz val="10"/>
        <rFont val="宋体"/>
        <family val="0"/>
      </rPr>
      <t>资源与环境</t>
    </r>
    <r>
      <rPr>
        <sz val="10"/>
        <rFont val="Arial"/>
        <family val="2"/>
      </rPr>
      <t>(</t>
    </r>
    <r>
      <rPr>
        <sz val="10"/>
        <rFont val="宋体"/>
        <family val="0"/>
      </rPr>
      <t>环境工程</t>
    </r>
    <r>
      <rPr>
        <sz val="10"/>
        <rFont val="Arial"/>
        <family val="2"/>
      </rPr>
      <t>)</t>
    </r>
  </si>
  <si>
    <t>资源与环境（地质工程）</t>
  </si>
  <si>
    <t>资源与环境（地质工程）</t>
  </si>
  <si>
    <t>未参加复试</t>
  </si>
  <si>
    <t>未参加复试</t>
  </si>
  <si>
    <t>大学生退役士兵计划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</si>
</sst>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24"/>
      </top>
      <bottom style="double">
        <color indexed="24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</borders>
  <cellStyleXfs count="23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2" fillId="1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2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2" fillId="1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6" fillId="0" borderId="1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9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30" borderId="8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5" fillId="32" borderId="10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2" fillId="2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2" fillId="3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8" fillId="1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" fillId="30" borderId="14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19" fillId="28" borderId="8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10" fillId="0" borderId="0" applyNumberFormat="0" applyFill="0" applyBorder="0" applyAlignment="0" applyProtection="0"/>
    <xf numFmtId="0" fontId="0" fillId="6" borderId="16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 quotePrefix="1">
      <alignment horizontal="center" vertical="center" wrapText="1" shrinkToFit="1"/>
    </xf>
    <xf numFmtId="0" fontId="2" fillId="0" borderId="18" xfId="0" applyFont="1" applyBorder="1" applyAlignment="1">
      <alignment wrapText="1"/>
    </xf>
    <xf numFmtId="0" fontId="2" fillId="0" borderId="19" xfId="141" applyFont="1" applyBorder="1" applyAlignment="1">
      <alignment horizontal="center" vertical="center" wrapText="1" shrinkToFit="1"/>
      <protection/>
    </xf>
    <xf numFmtId="0" fontId="2" fillId="0" borderId="20" xfId="141" applyFont="1" applyBorder="1" applyAlignment="1">
      <alignment horizontal="center" vertical="center" wrapText="1" shrinkToFit="1"/>
      <protection/>
    </xf>
    <xf numFmtId="0" fontId="2" fillId="47" borderId="18" xfId="0" applyFont="1" applyFill="1" applyBorder="1" applyAlignment="1">
      <alignment horizontal="center" vertical="center" wrapText="1" shrinkToFit="1"/>
    </xf>
    <xf numFmtId="0" fontId="2" fillId="47" borderId="18" xfId="0" applyFont="1" applyFill="1" applyBorder="1" applyAlignment="1">
      <alignment vertical="center" wrapText="1"/>
    </xf>
    <xf numFmtId="0" fontId="2" fillId="47" borderId="18" xfId="0" applyFont="1" applyFill="1" applyBorder="1" applyAlignment="1">
      <alignment wrapText="1"/>
    </xf>
    <xf numFmtId="0" fontId="0" fillId="47" borderId="18" xfId="136" applyFill="1" applyBorder="1">
      <alignment/>
      <protection/>
    </xf>
    <xf numFmtId="0" fontId="2" fillId="0" borderId="18" xfId="0" applyFont="1" applyBorder="1" applyAlignment="1">
      <alignment vertical="center" wrapText="1" shrinkToFit="1"/>
    </xf>
    <xf numFmtId="0" fontId="0" fillId="47" borderId="18" xfId="136" applyFill="1" applyBorder="1">
      <alignment/>
      <protection/>
    </xf>
    <xf numFmtId="0" fontId="2" fillId="0" borderId="18" xfId="141" applyFont="1" applyBorder="1" applyAlignment="1">
      <alignment horizontal="left" vertical="center" wrapText="1" shrinkToFit="1"/>
      <protection/>
    </xf>
    <xf numFmtId="1" fontId="31" fillId="0" borderId="18" xfId="138" applyNumberFormat="1" applyBorder="1">
      <alignment vertical="center"/>
      <protection/>
    </xf>
    <xf numFmtId="0" fontId="0" fillId="47" borderId="18" xfId="136" applyFill="1" applyBorder="1">
      <alignment/>
      <protection/>
    </xf>
    <xf numFmtId="0" fontId="0" fillId="47" borderId="18" xfId="136" applyFill="1" applyBorder="1">
      <alignment/>
      <protection/>
    </xf>
    <xf numFmtId="1" fontId="31" fillId="0" borderId="18" xfId="138" applyNumberFormat="1" applyBorder="1">
      <alignment vertical="center"/>
      <protection/>
    </xf>
    <xf numFmtId="0" fontId="0" fillId="47" borderId="18" xfId="136" applyFill="1" applyBorder="1">
      <alignment/>
      <protection/>
    </xf>
    <xf numFmtId="0" fontId="2" fillId="47" borderId="18" xfId="141" applyFont="1" applyFill="1" applyBorder="1" applyAlignment="1">
      <alignment horizontal="center" vertical="center" wrapText="1" shrinkToFit="1"/>
      <protection/>
    </xf>
    <xf numFmtId="1" fontId="31" fillId="0" borderId="18" xfId="138" applyNumberFormat="1" applyBorder="1">
      <alignment vertical="center"/>
      <protection/>
    </xf>
    <xf numFmtId="1" fontId="31" fillId="0" borderId="18" xfId="138" applyNumberFormat="1" applyBorder="1">
      <alignment vertical="center"/>
      <protection/>
    </xf>
    <xf numFmtId="0" fontId="2" fillId="0" borderId="18" xfId="141" applyFont="1" applyBorder="1" applyAlignment="1">
      <alignment horizontal="center" vertical="center" wrapText="1" shrinkToFit="1"/>
      <protection/>
    </xf>
    <xf numFmtId="1" fontId="31" fillId="0" borderId="18" xfId="137" applyNumberFormat="1" applyBorder="1">
      <alignment vertical="center"/>
      <protection/>
    </xf>
    <xf numFmtId="1" fontId="31" fillId="0" borderId="18" xfId="138" applyNumberFormat="1" applyBorder="1">
      <alignment vertical="center"/>
      <protection/>
    </xf>
    <xf numFmtId="1" fontId="31" fillId="0" borderId="18" xfId="137" applyNumberFormat="1" applyBorder="1">
      <alignment vertical="center"/>
      <protection/>
    </xf>
    <xf numFmtId="1" fontId="31" fillId="0" borderId="18" xfId="138" applyNumberFormat="1" applyBorder="1">
      <alignment vertical="center"/>
      <protection/>
    </xf>
    <xf numFmtId="1" fontId="31" fillId="0" borderId="18" xfId="138" applyNumberFormat="1" applyBorder="1" applyAlignment="1">
      <alignment vertical="center"/>
      <protection/>
    </xf>
    <xf numFmtId="1" fontId="31" fillId="0" borderId="18" xfId="137" applyNumberFormat="1" applyBorder="1" applyAlignment="1">
      <alignment vertical="center"/>
      <protection/>
    </xf>
    <xf numFmtId="0" fontId="0" fillId="47" borderId="18" xfId="136" applyFill="1" applyBorder="1">
      <alignment/>
      <protection/>
    </xf>
    <xf numFmtId="1" fontId="31" fillId="0" borderId="18" xfId="138" applyNumberFormat="1" applyBorder="1">
      <alignment vertical="center"/>
      <protection/>
    </xf>
    <xf numFmtId="0" fontId="3" fillId="0" borderId="18" xfId="0" applyFont="1" applyBorder="1" applyAlignment="1" quotePrefix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  <xf numFmtId="0" fontId="0" fillId="47" borderId="18" xfId="136" applyFont="1" applyFill="1" applyBorder="1">
      <alignment/>
      <protection/>
    </xf>
    <xf numFmtId="1" fontId="31" fillId="0" borderId="18" xfId="137" applyNumberFormat="1" applyFont="1" applyBorder="1">
      <alignment vertical="center"/>
      <protection/>
    </xf>
    <xf numFmtId="0" fontId="2" fillId="47" borderId="18" xfId="0" applyFont="1" applyFill="1" applyBorder="1" applyAlignment="1">
      <alignment wrapText="1"/>
    </xf>
    <xf numFmtId="0" fontId="2" fillId="0" borderId="18" xfId="0" applyFont="1" applyBorder="1" applyAlignment="1">
      <alignment vertical="center" wrapText="1" shrinkToFit="1"/>
    </xf>
    <xf numFmtId="0" fontId="2" fillId="0" borderId="0" xfId="0" applyFont="1" applyAlignment="1">
      <alignment/>
    </xf>
  </cellXfs>
  <cellStyles count="22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2" xfId="20"/>
    <cellStyle name="20% - 强调文字颜色 2 2" xfId="21"/>
    <cellStyle name="20% - 强调文字颜色 2 2 2" xfId="22"/>
    <cellStyle name="20% - 强调文字颜色 2 2 3" xfId="23"/>
    <cellStyle name="20% - 强调文字颜色 2 3" xfId="24"/>
    <cellStyle name="20% - 强调文字颜色 3" xfId="25"/>
    <cellStyle name="20% - 强调文字颜色 3 2" xfId="26"/>
    <cellStyle name="20% - 强调文字颜色 3 2 2" xfId="27"/>
    <cellStyle name="20% - 强调文字颜色 3 2 3" xfId="28"/>
    <cellStyle name="20% - 强调文字颜色 3 3" xfId="29"/>
    <cellStyle name="20% - 强调文字颜色 4" xfId="30"/>
    <cellStyle name="20% - 强调文字颜色 4 2" xfId="31"/>
    <cellStyle name="20% - 强调文字颜色 4 2 2" xfId="32"/>
    <cellStyle name="20% - 强调文字颜色 4 2 3" xfId="33"/>
    <cellStyle name="20% - 强调文字颜色 4 3" xfId="34"/>
    <cellStyle name="20% - 强调文字颜色 5" xfId="35"/>
    <cellStyle name="20% - 强调文字颜色 5 2" xfId="36"/>
    <cellStyle name="20% - 强调文字颜色 5 2 2" xfId="37"/>
    <cellStyle name="20% - 强调文字颜色 5 2 3" xfId="38"/>
    <cellStyle name="20% - 强调文字颜色 5 3" xfId="39"/>
    <cellStyle name="20% - 强调文字颜色 6" xfId="40"/>
    <cellStyle name="20% - 强调文字颜色 6 2" xfId="41"/>
    <cellStyle name="20% - 强调文字颜色 6 2 2" xfId="42"/>
    <cellStyle name="20% - 强调文字颜色 6 2 3" xfId="43"/>
    <cellStyle name="20% - 强调文字颜色 6 3" xfId="44"/>
    <cellStyle name="40% - 强调文字颜色 1" xfId="45"/>
    <cellStyle name="40% - 强调文字颜色 1 2" xfId="46"/>
    <cellStyle name="40% - 强调文字颜色 1 2 2" xfId="47"/>
    <cellStyle name="40% - 强调文字颜色 1 2 3" xfId="48"/>
    <cellStyle name="40% - 强调文字颜色 1 3" xfId="49"/>
    <cellStyle name="40% - 强调文字颜色 2" xfId="50"/>
    <cellStyle name="40% - 强调文字颜色 2 2" xfId="51"/>
    <cellStyle name="40% - 强调文字颜色 2 2 2" xfId="52"/>
    <cellStyle name="40% - 强调文字颜色 2 2 3" xfId="53"/>
    <cellStyle name="40% - 强调文字颜色 2 3" xfId="54"/>
    <cellStyle name="40% - 强调文字颜色 3" xfId="55"/>
    <cellStyle name="40% - 强调文字颜色 3 2" xfId="56"/>
    <cellStyle name="40% - 强调文字颜色 3 2 2" xfId="57"/>
    <cellStyle name="40% - 强调文字颜色 3 2 3" xfId="58"/>
    <cellStyle name="40% - 强调文字颜色 3 3" xfId="59"/>
    <cellStyle name="40% - 强调文字颜色 4" xfId="60"/>
    <cellStyle name="40% - 强调文字颜色 4 2" xfId="61"/>
    <cellStyle name="40% - 强调文字颜色 4 2 2" xfId="62"/>
    <cellStyle name="40% - 强调文字颜色 4 2 3" xfId="63"/>
    <cellStyle name="40% - 强调文字颜色 4 3" xfId="64"/>
    <cellStyle name="40% - 强调文字颜色 5" xfId="65"/>
    <cellStyle name="40% - 强调文字颜色 5 2" xfId="66"/>
    <cellStyle name="40% - 强调文字颜色 5 2 2" xfId="67"/>
    <cellStyle name="40% - 强调文字颜色 5 2 3" xfId="68"/>
    <cellStyle name="40% - 强调文字颜色 5 3" xfId="69"/>
    <cellStyle name="40% - 强调文字颜色 6" xfId="70"/>
    <cellStyle name="40% - 强调文字颜色 6 2" xfId="71"/>
    <cellStyle name="40% - 强调文字颜色 6 2 2" xfId="72"/>
    <cellStyle name="40% - 强调文字颜色 6 2 3" xfId="73"/>
    <cellStyle name="40% - 强调文字颜色 6 3" xfId="74"/>
    <cellStyle name="60% - 强调文字颜色 1" xfId="75"/>
    <cellStyle name="60% - 强调文字颜色 1 2" xfId="76"/>
    <cellStyle name="60% - 强调文字颜色 1 2 2" xfId="77"/>
    <cellStyle name="60% - 强调文字颜色 1 2 3" xfId="78"/>
    <cellStyle name="60% - 强调文字颜色 1 3" xfId="79"/>
    <cellStyle name="60% - 强调文字颜色 2" xfId="80"/>
    <cellStyle name="60% - 强调文字颜色 2 2" xfId="81"/>
    <cellStyle name="60% - 强调文字颜色 2 2 2" xfId="82"/>
    <cellStyle name="60% - 强调文字颜色 2 2 3" xfId="83"/>
    <cellStyle name="60% - 强调文字颜色 2 3" xfId="84"/>
    <cellStyle name="60% - 强调文字颜色 3" xfId="85"/>
    <cellStyle name="60% - 强调文字颜色 3 2" xfId="86"/>
    <cellStyle name="60% - 强调文字颜色 3 2 2" xfId="87"/>
    <cellStyle name="60% - 强调文字颜色 3 2 3" xfId="88"/>
    <cellStyle name="60% - 强调文字颜色 3 3" xfId="89"/>
    <cellStyle name="60% - 强调文字颜色 4" xfId="90"/>
    <cellStyle name="60% - 强调文字颜色 4 2" xfId="91"/>
    <cellStyle name="60% - 强调文字颜色 4 2 2" xfId="92"/>
    <cellStyle name="60% - 强调文字颜色 4 2 3" xfId="93"/>
    <cellStyle name="60% - 强调文字颜色 4 3" xfId="94"/>
    <cellStyle name="60% - 强调文字颜色 5" xfId="95"/>
    <cellStyle name="60% - 强调文字颜色 5 2" xfId="96"/>
    <cellStyle name="60% - 强调文字颜色 5 2 2" xfId="97"/>
    <cellStyle name="60% - 强调文字颜色 5 2 3" xfId="98"/>
    <cellStyle name="60% - 强调文字颜色 5 3" xfId="99"/>
    <cellStyle name="60% - 强调文字颜色 6" xfId="100"/>
    <cellStyle name="60% - 强调文字颜色 6 2" xfId="101"/>
    <cellStyle name="60% - 强调文字颜色 6 2 2" xfId="102"/>
    <cellStyle name="60% - 强调文字颜色 6 2 3" xfId="103"/>
    <cellStyle name="60% - 强调文字颜色 6 3" xfId="104"/>
    <cellStyle name="Percent" xfId="105"/>
    <cellStyle name="标题" xfId="106"/>
    <cellStyle name="标题 1" xfId="107"/>
    <cellStyle name="标题 1 2" xfId="108"/>
    <cellStyle name="标题 1 2 2" xfId="109"/>
    <cellStyle name="标题 1 2 3" xfId="110"/>
    <cellStyle name="标题 1 3" xfId="111"/>
    <cellStyle name="标题 2" xfId="112"/>
    <cellStyle name="标题 2 2" xfId="113"/>
    <cellStyle name="标题 2 2 2" xfId="114"/>
    <cellStyle name="标题 2 2 3" xfId="115"/>
    <cellStyle name="标题 2 3" xfId="116"/>
    <cellStyle name="标题 3" xfId="117"/>
    <cellStyle name="标题 3 2" xfId="118"/>
    <cellStyle name="标题 3 2 2" xfId="119"/>
    <cellStyle name="标题 3 2 3" xfId="120"/>
    <cellStyle name="标题 3 3" xfId="121"/>
    <cellStyle name="标题 4" xfId="122"/>
    <cellStyle name="标题 4 2" xfId="123"/>
    <cellStyle name="标题 4 2 2" xfId="124"/>
    <cellStyle name="标题 4 2 3" xfId="125"/>
    <cellStyle name="标题 4 3" xfId="126"/>
    <cellStyle name="标题 5" xfId="127"/>
    <cellStyle name="标题 5 2" xfId="128"/>
    <cellStyle name="标题 5 3" xfId="129"/>
    <cellStyle name="标题 6" xfId="130"/>
    <cellStyle name="差" xfId="131"/>
    <cellStyle name="差 2" xfId="132"/>
    <cellStyle name="差 2 2" xfId="133"/>
    <cellStyle name="差 2 3" xfId="134"/>
    <cellStyle name="差 3" xfId="135"/>
    <cellStyle name="常规 2" xfId="136"/>
    <cellStyle name="常规 2 2" xfId="137"/>
    <cellStyle name="常规 3" xfId="138"/>
    <cellStyle name="常规 3 2" xfId="139"/>
    <cellStyle name="常规 3 3" xfId="140"/>
    <cellStyle name="常规 4" xfId="141"/>
    <cellStyle name="常规 5" xfId="142"/>
    <cellStyle name="常规 5 2" xfId="143"/>
    <cellStyle name="常规 6" xfId="144"/>
    <cellStyle name="常规 6 2" xfId="145"/>
    <cellStyle name="Hyperlink" xfId="146"/>
    <cellStyle name="好" xfId="147"/>
    <cellStyle name="好 2" xfId="148"/>
    <cellStyle name="好 2 2" xfId="149"/>
    <cellStyle name="好 2 3" xfId="150"/>
    <cellStyle name="好 3" xfId="151"/>
    <cellStyle name="汇总" xfId="152"/>
    <cellStyle name="汇总 2" xfId="153"/>
    <cellStyle name="汇总 2 2" xfId="154"/>
    <cellStyle name="汇总 2 3" xfId="155"/>
    <cellStyle name="汇总 3" xfId="156"/>
    <cellStyle name="Currency" xfId="157"/>
    <cellStyle name="Currency [0]" xfId="158"/>
    <cellStyle name="计算" xfId="159"/>
    <cellStyle name="计算 2" xfId="160"/>
    <cellStyle name="计算 2 2" xfId="161"/>
    <cellStyle name="计算 2 3" xfId="162"/>
    <cellStyle name="计算 3" xfId="163"/>
    <cellStyle name="检查单元格" xfId="164"/>
    <cellStyle name="检查单元格 2" xfId="165"/>
    <cellStyle name="检查单元格 2 2" xfId="166"/>
    <cellStyle name="检查单元格 2 3" xfId="167"/>
    <cellStyle name="检查单元格 3" xfId="168"/>
    <cellStyle name="解释性文本" xfId="169"/>
    <cellStyle name="解释性文本 2" xfId="170"/>
    <cellStyle name="解释性文本 2 2" xfId="171"/>
    <cellStyle name="解释性文本 2 3" xfId="172"/>
    <cellStyle name="解释性文本 3" xfId="173"/>
    <cellStyle name="警告文本" xfId="174"/>
    <cellStyle name="警告文本 2" xfId="175"/>
    <cellStyle name="警告文本 2 2" xfId="176"/>
    <cellStyle name="警告文本 2 3" xfId="177"/>
    <cellStyle name="警告文本 3" xfId="178"/>
    <cellStyle name="链接单元格" xfId="179"/>
    <cellStyle name="链接单元格 2" xfId="180"/>
    <cellStyle name="链接单元格 2 2" xfId="181"/>
    <cellStyle name="链接单元格 2 3" xfId="182"/>
    <cellStyle name="链接单元格 3" xfId="183"/>
    <cellStyle name="Comma" xfId="184"/>
    <cellStyle name="Comma [0]" xfId="185"/>
    <cellStyle name="强调文字颜色 1" xfId="186"/>
    <cellStyle name="强调文字颜色 1 2" xfId="187"/>
    <cellStyle name="强调文字颜色 1 2 2" xfId="188"/>
    <cellStyle name="强调文字颜色 1 2 3" xfId="189"/>
    <cellStyle name="强调文字颜色 1 3" xfId="190"/>
    <cellStyle name="强调文字颜色 2" xfId="191"/>
    <cellStyle name="强调文字颜色 2 2" xfId="192"/>
    <cellStyle name="强调文字颜色 2 2 2" xfId="193"/>
    <cellStyle name="强调文字颜色 2 2 3" xfId="194"/>
    <cellStyle name="强调文字颜色 2 3" xfId="195"/>
    <cellStyle name="强调文字颜色 3" xfId="196"/>
    <cellStyle name="强调文字颜色 3 2" xfId="197"/>
    <cellStyle name="强调文字颜色 3 2 2" xfId="198"/>
    <cellStyle name="强调文字颜色 3 2 3" xfId="199"/>
    <cellStyle name="强调文字颜色 3 3" xfId="200"/>
    <cellStyle name="强调文字颜色 4" xfId="201"/>
    <cellStyle name="强调文字颜色 4 2" xfId="202"/>
    <cellStyle name="强调文字颜色 4 2 2" xfId="203"/>
    <cellStyle name="强调文字颜色 4 2 3" xfId="204"/>
    <cellStyle name="强调文字颜色 4 3" xfId="205"/>
    <cellStyle name="强调文字颜色 5" xfId="206"/>
    <cellStyle name="强调文字颜色 5 2" xfId="207"/>
    <cellStyle name="强调文字颜色 5 2 2" xfId="208"/>
    <cellStyle name="强调文字颜色 5 2 3" xfId="209"/>
    <cellStyle name="强调文字颜色 5 3" xfId="210"/>
    <cellStyle name="强调文字颜色 6" xfId="211"/>
    <cellStyle name="强调文字颜色 6 2" xfId="212"/>
    <cellStyle name="强调文字颜色 6 2 2" xfId="213"/>
    <cellStyle name="强调文字颜色 6 2 3" xfId="214"/>
    <cellStyle name="强调文字颜色 6 3" xfId="215"/>
    <cellStyle name="适中" xfId="216"/>
    <cellStyle name="适中 2" xfId="217"/>
    <cellStyle name="适中 2 2" xfId="218"/>
    <cellStyle name="适中 2 3" xfId="219"/>
    <cellStyle name="适中 3" xfId="220"/>
    <cellStyle name="输出" xfId="221"/>
    <cellStyle name="输出 2" xfId="222"/>
    <cellStyle name="输出 2 2" xfId="223"/>
    <cellStyle name="输出 2 3" xfId="224"/>
    <cellStyle name="输出 3" xfId="225"/>
    <cellStyle name="输入" xfId="226"/>
    <cellStyle name="输入 2" xfId="227"/>
    <cellStyle name="输入 2 2" xfId="228"/>
    <cellStyle name="输入 2 3" xfId="229"/>
    <cellStyle name="输入 3" xfId="230"/>
    <cellStyle name="Followed Hyperlink" xfId="231"/>
    <cellStyle name="注释" xfId="232"/>
    <cellStyle name="注释 2" xfId="233"/>
    <cellStyle name="注释 2 2" xfId="234"/>
    <cellStyle name="注释 2 3" xfId="235"/>
    <cellStyle name="注释 3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3.8515625" style="2" customWidth="1"/>
    <col min="2" max="2" width="17.28125" style="2" customWidth="1"/>
    <col min="3" max="3" width="7.7109375" style="3" customWidth="1"/>
    <col min="4" max="4" width="9.28125" style="4" customWidth="1"/>
    <col min="5" max="5" width="6.57421875" style="3" customWidth="1"/>
    <col min="6" max="6" width="25.421875" style="4" customWidth="1"/>
    <col min="7" max="7" width="4.7109375" style="4" customWidth="1"/>
    <col min="8" max="8" width="5.57421875" style="4" customWidth="1"/>
    <col min="9" max="9" width="5.7109375" style="4" customWidth="1"/>
    <col min="10" max="12" width="6.7109375" style="4" customWidth="1"/>
    <col min="13" max="13" width="6.28125" style="4" customWidth="1"/>
    <col min="14" max="14" width="7.421875" style="4" customWidth="1"/>
    <col min="15" max="15" width="18.8515625" style="2" customWidth="1"/>
    <col min="16" max="247" width="9.140625" style="2" customWidth="1"/>
    <col min="248" max="248" width="9.140625" style="2" bestFit="1" customWidth="1"/>
    <col min="249" max="16384" width="9.140625" style="2" customWidth="1"/>
  </cols>
  <sheetData>
    <row r="1" spans="1:14" s="1" customFormat="1" ht="16.5" customHeight="1">
      <c r="A1" s="37" t="s">
        <v>0</v>
      </c>
      <c r="B1" s="39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6" t="s">
        <v>8</v>
      </c>
      <c r="J1" s="38"/>
      <c r="K1" s="38"/>
      <c r="L1" s="36" t="s">
        <v>8</v>
      </c>
      <c r="M1" s="37" t="s">
        <v>9</v>
      </c>
      <c r="N1" s="37" t="s">
        <v>10</v>
      </c>
    </row>
    <row r="2" spans="1:14" s="1" customFormat="1" ht="27" customHeight="1">
      <c r="A2" s="37"/>
      <c r="B2" s="39"/>
      <c r="C2" s="37"/>
      <c r="D2" s="37"/>
      <c r="E2" s="37"/>
      <c r="F2" s="37"/>
      <c r="G2" s="37"/>
      <c r="H2" s="37"/>
      <c r="I2" s="8" t="s">
        <v>11</v>
      </c>
      <c r="J2" s="7" t="s">
        <v>12</v>
      </c>
      <c r="K2" s="7" t="s">
        <v>13</v>
      </c>
      <c r="L2" s="37"/>
      <c r="M2" s="37"/>
      <c r="N2" s="37"/>
    </row>
    <row r="3" spans="1:14" ht="13.5">
      <c r="A3" s="5">
        <v>1</v>
      </c>
      <c r="B3" s="19" t="s">
        <v>28</v>
      </c>
      <c r="C3" s="19" t="s">
        <v>29</v>
      </c>
      <c r="D3" s="17" t="s">
        <v>14</v>
      </c>
      <c r="E3" s="17" t="s">
        <v>15</v>
      </c>
      <c r="F3" s="20" t="s">
        <v>16</v>
      </c>
      <c r="G3" s="21" t="s">
        <v>17</v>
      </c>
      <c r="H3" s="22">
        <v>327</v>
      </c>
      <c r="I3" s="10">
        <v>90</v>
      </c>
      <c r="J3" s="11">
        <v>27</v>
      </c>
      <c r="K3" s="11">
        <v>16.5</v>
      </c>
      <c r="L3" s="6">
        <f aca="true" t="shared" si="0" ref="L3:L8">SUM(I3:K3)</f>
        <v>133.5</v>
      </c>
      <c r="M3" s="6">
        <f aca="true" t="shared" si="1" ref="M3:M8">H3/5*0.7+L3/1.5*0.3</f>
        <v>72.48</v>
      </c>
      <c r="N3" s="9">
        <v>1</v>
      </c>
    </row>
    <row r="4" spans="1:14" ht="13.5">
      <c r="A4" s="5">
        <v>2</v>
      </c>
      <c r="B4" s="19" t="s">
        <v>30</v>
      </c>
      <c r="C4" s="19" t="s">
        <v>31</v>
      </c>
      <c r="D4" s="17" t="s">
        <v>14</v>
      </c>
      <c r="E4" s="17" t="s">
        <v>15</v>
      </c>
      <c r="F4" s="20" t="s">
        <v>16</v>
      </c>
      <c r="G4" s="21" t="s">
        <v>17</v>
      </c>
      <c r="H4" s="22">
        <v>343</v>
      </c>
      <c r="I4" s="10">
        <v>87</v>
      </c>
      <c r="J4" s="11">
        <v>15.6</v>
      </c>
      <c r="K4" s="11">
        <v>14</v>
      </c>
      <c r="L4" s="6">
        <f t="shared" si="0"/>
        <v>116.6</v>
      </c>
      <c r="M4" s="6">
        <f t="shared" si="1"/>
        <v>71.34</v>
      </c>
      <c r="N4" s="9">
        <v>2</v>
      </c>
    </row>
    <row r="5" spans="1:14" ht="13.5">
      <c r="A5" s="5">
        <v>3</v>
      </c>
      <c r="B5" s="19" t="s">
        <v>32</v>
      </c>
      <c r="C5" s="19" t="s">
        <v>33</v>
      </c>
      <c r="D5" s="17" t="s">
        <v>14</v>
      </c>
      <c r="E5" s="17" t="s">
        <v>15</v>
      </c>
      <c r="F5" s="20" t="s">
        <v>16</v>
      </c>
      <c r="G5" s="21" t="s">
        <v>17</v>
      </c>
      <c r="H5" s="22">
        <v>333</v>
      </c>
      <c r="I5" s="10">
        <v>86.6</v>
      </c>
      <c r="J5" s="11">
        <v>20.4</v>
      </c>
      <c r="K5" s="11">
        <v>16</v>
      </c>
      <c r="L5" s="6">
        <f t="shared" si="0"/>
        <v>123</v>
      </c>
      <c r="M5" s="6">
        <f t="shared" si="1"/>
        <v>71.21999999999998</v>
      </c>
      <c r="N5" s="16">
        <v>3</v>
      </c>
    </row>
    <row r="6" spans="1:14" ht="13.5">
      <c r="A6" s="5">
        <v>4</v>
      </c>
      <c r="B6" s="35" t="s">
        <v>26</v>
      </c>
      <c r="C6" s="35" t="s">
        <v>27</v>
      </c>
      <c r="D6" s="18" t="s">
        <v>14</v>
      </c>
      <c r="E6" s="34" t="s">
        <v>15</v>
      </c>
      <c r="F6" s="34" t="s">
        <v>16</v>
      </c>
      <c r="G6" s="34" t="s">
        <v>17</v>
      </c>
      <c r="H6" s="35">
        <v>302</v>
      </c>
      <c r="I6" s="10">
        <v>86.4</v>
      </c>
      <c r="J6" s="11">
        <v>21.4</v>
      </c>
      <c r="K6" s="11">
        <v>11.5</v>
      </c>
      <c r="L6" s="6">
        <f t="shared" si="0"/>
        <v>119.30000000000001</v>
      </c>
      <c r="M6" s="6">
        <f t="shared" si="1"/>
        <v>66.14</v>
      </c>
      <c r="N6" s="16">
        <v>4</v>
      </c>
    </row>
    <row r="7" spans="1:14" ht="13.5">
      <c r="A7" s="5">
        <v>5</v>
      </c>
      <c r="B7" s="19" t="s">
        <v>36</v>
      </c>
      <c r="C7" s="19" t="s">
        <v>37</v>
      </c>
      <c r="D7" s="17" t="s">
        <v>14</v>
      </c>
      <c r="E7" s="17" t="s">
        <v>15</v>
      </c>
      <c r="F7" s="20" t="s">
        <v>16</v>
      </c>
      <c r="G7" s="21" t="s">
        <v>17</v>
      </c>
      <c r="H7" s="22">
        <v>267</v>
      </c>
      <c r="I7" s="10">
        <v>83</v>
      </c>
      <c r="J7" s="11">
        <v>19.8</v>
      </c>
      <c r="K7" s="11">
        <v>16.5</v>
      </c>
      <c r="L7" s="6">
        <f t="shared" si="0"/>
        <v>119.3</v>
      </c>
      <c r="M7" s="6">
        <f t="shared" si="1"/>
        <v>61.239999999999995</v>
      </c>
      <c r="N7" s="16">
        <v>5</v>
      </c>
    </row>
    <row r="8" spans="1:14" ht="13.5">
      <c r="A8" s="5">
        <v>6</v>
      </c>
      <c r="B8" s="35" t="s">
        <v>34</v>
      </c>
      <c r="C8" s="35" t="s">
        <v>35</v>
      </c>
      <c r="D8" s="34" t="s">
        <v>14</v>
      </c>
      <c r="E8" s="34" t="s">
        <v>15</v>
      </c>
      <c r="F8" s="34" t="s">
        <v>16</v>
      </c>
      <c r="G8" s="34" t="s">
        <v>17</v>
      </c>
      <c r="H8" s="35">
        <v>271</v>
      </c>
      <c r="I8" s="10">
        <v>75.6</v>
      </c>
      <c r="J8" s="11">
        <v>24</v>
      </c>
      <c r="K8" s="11">
        <v>14</v>
      </c>
      <c r="L8" s="6">
        <f t="shared" si="0"/>
        <v>113.6</v>
      </c>
      <c r="M8" s="6">
        <f t="shared" si="1"/>
        <v>60.66</v>
      </c>
      <c r="N8" s="16">
        <v>6</v>
      </c>
    </row>
    <row r="9" spans="1:14" ht="13.5">
      <c r="A9" s="5"/>
      <c r="B9" s="35"/>
      <c r="C9" s="35"/>
      <c r="D9" s="18"/>
      <c r="E9" s="34"/>
      <c r="F9" s="34"/>
      <c r="G9" s="34"/>
      <c r="H9" s="35"/>
      <c r="I9" s="10"/>
      <c r="J9" s="11"/>
      <c r="K9" s="11"/>
      <c r="L9" s="6"/>
      <c r="M9" s="6"/>
      <c r="N9" s="16"/>
    </row>
    <row r="10" spans="1:14" ht="13.5">
      <c r="A10" s="5">
        <v>7</v>
      </c>
      <c r="B10" s="35" t="s">
        <v>44</v>
      </c>
      <c r="C10" s="35" t="s">
        <v>45</v>
      </c>
      <c r="D10" s="24" t="s">
        <v>14</v>
      </c>
      <c r="E10" s="34" t="s">
        <v>24</v>
      </c>
      <c r="F10" s="40" t="s">
        <v>70</v>
      </c>
      <c r="G10" s="34" t="s">
        <v>25</v>
      </c>
      <c r="H10" s="35">
        <v>335</v>
      </c>
      <c r="I10" s="10">
        <v>92.4</v>
      </c>
      <c r="J10" s="11">
        <v>27</v>
      </c>
      <c r="K10" s="11">
        <v>17</v>
      </c>
      <c r="L10" s="6">
        <f>SUM(I10:K10)</f>
        <v>136.4</v>
      </c>
      <c r="M10" s="6">
        <f>H10/5*0.7+L10/1.5*0.3</f>
        <v>74.18</v>
      </c>
      <c r="N10" s="9">
        <v>1</v>
      </c>
    </row>
    <row r="11" spans="1:14" ht="13.5">
      <c r="A11" s="5">
        <v>8</v>
      </c>
      <c r="B11" s="35" t="s">
        <v>40</v>
      </c>
      <c r="C11" s="35" t="s">
        <v>41</v>
      </c>
      <c r="D11" s="24" t="s">
        <v>14</v>
      </c>
      <c r="E11" s="34" t="s">
        <v>24</v>
      </c>
      <c r="F11" s="40" t="s">
        <v>70</v>
      </c>
      <c r="G11" s="34" t="s">
        <v>25</v>
      </c>
      <c r="H11" s="35">
        <v>303</v>
      </c>
      <c r="I11" s="10">
        <v>83.2</v>
      </c>
      <c r="J11" s="11">
        <v>22.4</v>
      </c>
      <c r="K11" s="11">
        <v>15</v>
      </c>
      <c r="L11" s="6">
        <f>SUM(I11:K11)</f>
        <v>120.6</v>
      </c>
      <c r="M11" s="6">
        <f>H11/5*0.7+L11/1.5*0.3</f>
        <v>66.53999999999999</v>
      </c>
      <c r="N11" s="16">
        <v>2</v>
      </c>
    </row>
    <row r="12" spans="1:14" ht="13.5">
      <c r="A12" s="5">
        <v>9</v>
      </c>
      <c r="B12" s="35" t="s">
        <v>42</v>
      </c>
      <c r="C12" s="35" t="s">
        <v>43</v>
      </c>
      <c r="D12" s="24" t="s">
        <v>14</v>
      </c>
      <c r="E12" s="34" t="s">
        <v>24</v>
      </c>
      <c r="F12" s="40" t="s">
        <v>70</v>
      </c>
      <c r="G12" s="34" t="s">
        <v>25</v>
      </c>
      <c r="H12" s="35">
        <v>273</v>
      </c>
      <c r="I12" s="10">
        <v>87</v>
      </c>
      <c r="J12" s="11">
        <v>24.6</v>
      </c>
      <c r="K12" s="11">
        <v>15.5</v>
      </c>
      <c r="L12" s="6">
        <f>SUM(I12:K12)</f>
        <v>127.1</v>
      </c>
      <c r="M12" s="6">
        <f>H12/5*0.7+L12/1.5*0.3</f>
        <v>63.64</v>
      </c>
      <c r="N12" s="16">
        <v>3</v>
      </c>
    </row>
    <row r="13" spans="1:14" ht="13.5">
      <c r="A13" s="5">
        <v>10</v>
      </c>
      <c r="B13" s="25" t="s">
        <v>38</v>
      </c>
      <c r="C13" s="25" t="s">
        <v>39</v>
      </c>
      <c r="D13" s="24" t="s">
        <v>14</v>
      </c>
      <c r="E13" s="23" t="s">
        <v>24</v>
      </c>
      <c r="F13" s="40" t="s">
        <v>70</v>
      </c>
      <c r="G13" s="23" t="s">
        <v>25</v>
      </c>
      <c r="H13" s="26">
        <v>269</v>
      </c>
      <c r="I13" s="10">
        <v>86.4</v>
      </c>
      <c r="J13" s="11">
        <v>26.4</v>
      </c>
      <c r="K13" s="11">
        <v>16.5</v>
      </c>
      <c r="L13" s="6">
        <f>SUM(I13:K13)</f>
        <v>129.3</v>
      </c>
      <c r="M13" s="6">
        <f>H13/5*0.7+L13/1.5*0.3</f>
        <v>63.519999999999996</v>
      </c>
      <c r="N13" s="9">
        <v>4</v>
      </c>
    </row>
    <row r="14" spans="1:14" ht="12.75">
      <c r="A14" s="5"/>
      <c r="B14" s="15"/>
      <c r="C14" s="15"/>
      <c r="D14" s="15"/>
      <c r="E14" s="15"/>
      <c r="F14" s="15"/>
      <c r="G14" s="15"/>
      <c r="H14" s="15"/>
      <c r="I14" s="10"/>
      <c r="J14" s="11"/>
      <c r="K14" s="11"/>
      <c r="L14" s="6"/>
      <c r="M14" s="6"/>
      <c r="N14" s="9"/>
    </row>
    <row r="15" spans="1:14" ht="36">
      <c r="A15" s="5">
        <v>11</v>
      </c>
      <c r="B15" s="29" t="s">
        <v>48</v>
      </c>
      <c r="C15" s="28" t="s">
        <v>49</v>
      </c>
      <c r="D15" s="27" t="s">
        <v>14</v>
      </c>
      <c r="E15" s="28" t="s">
        <v>18</v>
      </c>
      <c r="F15" s="28" t="s">
        <v>19</v>
      </c>
      <c r="G15" s="28" t="s">
        <v>20</v>
      </c>
      <c r="H15" s="30">
        <v>298</v>
      </c>
      <c r="I15" s="10"/>
      <c r="J15" s="11"/>
      <c r="K15" s="11"/>
      <c r="L15" s="6"/>
      <c r="M15" s="6"/>
      <c r="N15" s="43" t="s">
        <v>74</v>
      </c>
    </row>
    <row r="16" spans="1:14" ht="13.5">
      <c r="A16" s="5">
        <v>12</v>
      </c>
      <c r="B16" s="29" t="s">
        <v>50</v>
      </c>
      <c r="C16" s="28" t="s">
        <v>51</v>
      </c>
      <c r="D16" s="27" t="s">
        <v>14</v>
      </c>
      <c r="E16" s="28" t="s">
        <v>18</v>
      </c>
      <c r="F16" s="28" t="s">
        <v>19</v>
      </c>
      <c r="G16" s="28" t="s">
        <v>17</v>
      </c>
      <c r="H16" s="30">
        <v>320</v>
      </c>
      <c r="I16" s="10">
        <v>89.8</v>
      </c>
      <c r="J16" s="11">
        <v>21.4</v>
      </c>
      <c r="K16" s="11">
        <v>17.3</v>
      </c>
      <c r="L16" s="6">
        <f>SUM(I16:K16)</f>
        <v>128.5</v>
      </c>
      <c r="M16" s="6">
        <f>H16/5*0.7+L16/1.5*0.3</f>
        <v>70.5</v>
      </c>
      <c r="N16" s="9">
        <v>1</v>
      </c>
    </row>
    <row r="17" spans="1:14" ht="13.5">
      <c r="A17" s="5">
        <v>13</v>
      </c>
      <c r="B17" s="35" t="s">
        <v>54</v>
      </c>
      <c r="C17" s="30" t="s">
        <v>55</v>
      </c>
      <c r="D17" s="27" t="s">
        <v>14</v>
      </c>
      <c r="E17" s="30" t="s">
        <v>18</v>
      </c>
      <c r="F17" s="30" t="s">
        <v>19</v>
      </c>
      <c r="G17" s="30" t="s">
        <v>25</v>
      </c>
      <c r="H17" s="30">
        <v>299</v>
      </c>
      <c r="I17" s="10">
        <v>91.2</v>
      </c>
      <c r="J17" s="11">
        <v>23.8</v>
      </c>
      <c r="K17" s="11">
        <v>16</v>
      </c>
      <c r="L17" s="6">
        <f>SUM(I17:K17)</f>
        <v>131</v>
      </c>
      <c r="M17" s="6">
        <f>H17/5*0.7+L17/1.5*0.3</f>
        <v>68.05999999999999</v>
      </c>
      <c r="N17" s="9">
        <v>2</v>
      </c>
    </row>
    <row r="18" spans="1:14" ht="13.5">
      <c r="A18" s="5">
        <v>14</v>
      </c>
      <c r="B18" s="35" t="s">
        <v>56</v>
      </c>
      <c r="C18" s="30" t="s">
        <v>57</v>
      </c>
      <c r="D18" s="27" t="s">
        <v>14</v>
      </c>
      <c r="E18" s="30" t="s">
        <v>18</v>
      </c>
      <c r="F18" s="30" t="s">
        <v>19</v>
      </c>
      <c r="G18" s="30" t="s">
        <v>25</v>
      </c>
      <c r="H18" s="30">
        <v>306</v>
      </c>
      <c r="I18" s="10">
        <v>82.8</v>
      </c>
      <c r="J18" s="11">
        <v>25.6</v>
      </c>
      <c r="K18" s="11">
        <v>14</v>
      </c>
      <c r="L18" s="6">
        <f>SUM(I18:K18)</f>
        <v>122.4</v>
      </c>
      <c r="M18" s="6">
        <f>H18/5*0.7+L18/1.5*0.3</f>
        <v>67.32</v>
      </c>
      <c r="N18" s="9">
        <v>3</v>
      </c>
    </row>
    <row r="19" spans="1:14" ht="13.5">
      <c r="A19" s="5">
        <v>15</v>
      </c>
      <c r="B19" s="29" t="s">
        <v>52</v>
      </c>
      <c r="C19" s="28" t="s">
        <v>53</v>
      </c>
      <c r="D19" s="27" t="s">
        <v>14</v>
      </c>
      <c r="E19" s="28" t="s">
        <v>18</v>
      </c>
      <c r="F19" s="28" t="s">
        <v>19</v>
      </c>
      <c r="G19" s="28" t="s">
        <v>17</v>
      </c>
      <c r="H19" s="30">
        <v>277</v>
      </c>
      <c r="I19" s="10">
        <v>87.2</v>
      </c>
      <c r="J19" s="11">
        <v>22.4</v>
      </c>
      <c r="K19" s="11">
        <v>15.3</v>
      </c>
      <c r="L19" s="6">
        <f>SUM(I19:K19)</f>
        <v>124.89999999999999</v>
      </c>
      <c r="M19" s="6">
        <f>H19/5*0.7+L19/1.5*0.3</f>
        <v>63.75999999999999</v>
      </c>
      <c r="N19" s="9">
        <v>4</v>
      </c>
    </row>
    <row r="20" spans="1:14" ht="13.5">
      <c r="A20" s="5">
        <v>16</v>
      </c>
      <c r="B20" s="35" t="s">
        <v>46</v>
      </c>
      <c r="C20" s="30" t="s">
        <v>47</v>
      </c>
      <c r="D20" s="27" t="s">
        <v>14</v>
      </c>
      <c r="E20" s="30" t="s">
        <v>18</v>
      </c>
      <c r="F20" s="30" t="s">
        <v>19</v>
      </c>
      <c r="G20" s="30" t="s">
        <v>17</v>
      </c>
      <c r="H20" s="30">
        <v>259</v>
      </c>
      <c r="I20" s="10">
        <v>86.6</v>
      </c>
      <c r="J20" s="11">
        <v>21.2</v>
      </c>
      <c r="K20" s="11">
        <v>13.3</v>
      </c>
      <c r="L20" s="6">
        <f>SUM(I20:K20)</f>
        <v>121.1</v>
      </c>
      <c r="M20" s="6">
        <f>H20/5*0.7+L20/1.5*0.3</f>
        <v>60.48</v>
      </c>
      <c r="N20" s="9">
        <v>5</v>
      </c>
    </row>
    <row r="21" spans="1:14" ht="13.5">
      <c r="A21" s="5"/>
      <c r="B21" s="31"/>
      <c r="C21" s="30"/>
      <c r="D21" s="27"/>
      <c r="E21" s="30"/>
      <c r="F21" s="30"/>
      <c r="G21" s="30"/>
      <c r="H21" s="30"/>
      <c r="I21" s="10"/>
      <c r="J21" s="10"/>
      <c r="K21" s="10"/>
      <c r="L21" s="6"/>
      <c r="M21" s="6"/>
      <c r="N21" s="9"/>
    </row>
    <row r="22" spans="1:14" ht="13.5">
      <c r="A22" s="5">
        <v>17</v>
      </c>
      <c r="B22" s="28" t="s">
        <v>58</v>
      </c>
      <c r="C22" s="28" t="s">
        <v>59</v>
      </c>
      <c r="D22" s="27" t="s">
        <v>14</v>
      </c>
      <c r="E22" s="28" t="s">
        <v>21</v>
      </c>
      <c r="F22" s="28" t="s">
        <v>22</v>
      </c>
      <c r="G22" s="28" t="s">
        <v>23</v>
      </c>
      <c r="H22" s="30">
        <v>306</v>
      </c>
      <c r="I22" s="14">
        <v>88.4</v>
      </c>
      <c r="J22" s="14">
        <v>21.2</v>
      </c>
      <c r="K22" s="14">
        <v>12.3</v>
      </c>
      <c r="L22" s="6">
        <f>SUM(I22:K22)</f>
        <v>121.9</v>
      </c>
      <c r="M22" s="6">
        <f>H22/5*0.7+L22/1.5*0.3</f>
        <v>67.22</v>
      </c>
      <c r="N22" s="14">
        <v>1</v>
      </c>
    </row>
    <row r="23" spans="1:14" ht="13.5">
      <c r="A23" s="5">
        <v>18</v>
      </c>
      <c r="B23" s="29" t="s">
        <v>60</v>
      </c>
      <c r="C23" s="28" t="s">
        <v>61</v>
      </c>
      <c r="D23" s="27" t="s">
        <v>14</v>
      </c>
      <c r="E23" s="28" t="s">
        <v>21</v>
      </c>
      <c r="F23" s="28" t="s">
        <v>22</v>
      </c>
      <c r="G23" s="28" t="s">
        <v>20</v>
      </c>
      <c r="H23" s="30">
        <v>294</v>
      </c>
      <c r="I23" s="14">
        <v>87.6</v>
      </c>
      <c r="J23" s="14">
        <v>23</v>
      </c>
      <c r="K23" s="14">
        <v>14.3</v>
      </c>
      <c r="L23" s="6">
        <f>SUM(I23:K23)</f>
        <v>124.89999999999999</v>
      </c>
      <c r="M23" s="6">
        <f>H23/5*0.7+L23/1.5*0.3</f>
        <v>66.14</v>
      </c>
      <c r="N23" s="14">
        <v>2</v>
      </c>
    </row>
    <row r="24" spans="1:14" ht="13.5">
      <c r="A24" s="5"/>
      <c r="B24" s="31"/>
      <c r="C24" s="30"/>
      <c r="D24" s="27"/>
      <c r="E24" s="30"/>
      <c r="F24" s="30"/>
      <c r="G24" s="30"/>
      <c r="H24" s="30"/>
      <c r="I24" s="14"/>
      <c r="J24" s="14"/>
      <c r="K24" s="14"/>
      <c r="L24" s="14"/>
      <c r="M24" s="12"/>
      <c r="N24" s="14"/>
    </row>
    <row r="25" spans="1:14" ht="36">
      <c r="A25" s="5">
        <v>19</v>
      </c>
      <c r="B25" s="29" t="s">
        <v>62</v>
      </c>
      <c r="C25" s="28" t="s">
        <v>63</v>
      </c>
      <c r="D25" s="27" t="s">
        <v>14</v>
      </c>
      <c r="E25" s="28" t="s">
        <v>24</v>
      </c>
      <c r="F25" s="41" t="s">
        <v>71</v>
      </c>
      <c r="G25" s="28" t="s">
        <v>17</v>
      </c>
      <c r="H25" s="30">
        <v>299</v>
      </c>
      <c r="I25" s="14"/>
      <c r="J25" s="14"/>
      <c r="K25" s="14"/>
      <c r="L25" s="14"/>
      <c r="M25" s="12"/>
      <c r="N25" s="42" t="s">
        <v>73</v>
      </c>
    </row>
    <row r="26" spans="1:14" ht="13.5">
      <c r="A26" s="5">
        <v>20</v>
      </c>
      <c r="B26" s="29" t="s">
        <v>64</v>
      </c>
      <c r="C26" s="28" t="s">
        <v>65</v>
      </c>
      <c r="D26" s="27" t="s">
        <v>14</v>
      </c>
      <c r="E26" s="28" t="s">
        <v>24</v>
      </c>
      <c r="F26" s="41" t="s">
        <v>72</v>
      </c>
      <c r="G26" s="28" t="s">
        <v>17</v>
      </c>
      <c r="H26" s="30">
        <v>325</v>
      </c>
      <c r="I26" s="14">
        <v>91.8</v>
      </c>
      <c r="J26" s="14">
        <v>20.4</v>
      </c>
      <c r="K26" s="14">
        <v>15.7</v>
      </c>
      <c r="L26" s="6">
        <f>SUM(I26:K26)</f>
        <v>127.89999999999999</v>
      </c>
      <c r="M26" s="6">
        <f>H26/5*0.7+L26/1.5*0.3</f>
        <v>71.08</v>
      </c>
      <c r="N26" s="14">
        <v>1</v>
      </c>
    </row>
    <row r="27" spans="1:14" ht="13.5">
      <c r="A27" s="5">
        <v>21</v>
      </c>
      <c r="B27" s="29" t="s">
        <v>66</v>
      </c>
      <c r="C27" s="28" t="s">
        <v>67</v>
      </c>
      <c r="D27" s="27" t="s">
        <v>14</v>
      </c>
      <c r="E27" s="28" t="s">
        <v>24</v>
      </c>
      <c r="F27" s="41" t="s">
        <v>72</v>
      </c>
      <c r="G27" s="28" t="s">
        <v>17</v>
      </c>
      <c r="H27" s="30">
        <v>282</v>
      </c>
      <c r="I27" s="14">
        <v>84.8</v>
      </c>
      <c r="J27" s="14">
        <v>21.8</v>
      </c>
      <c r="K27" s="14">
        <v>12.7</v>
      </c>
      <c r="L27" s="6">
        <f>SUM(I27:K27)</f>
        <v>119.3</v>
      </c>
      <c r="M27" s="6">
        <f>H27/5*0.7+L27/1.5*0.3</f>
        <v>63.339999999999996</v>
      </c>
      <c r="N27" s="14">
        <v>2</v>
      </c>
    </row>
    <row r="28" spans="1:14" ht="13.5">
      <c r="A28" s="5"/>
      <c r="B28" s="31"/>
      <c r="C28" s="30"/>
      <c r="D28" s="27"/>
      <c r="E28" s="30"/>
      <c r="F28" s="30"/>
      <c r="G28" s="30"/>
      <c r="H28" s="30"/>
      <c r="I28" s="14"/>
      <c r="J28" s="14"/>
      <c r="K28" s="14"/>
      <c r="L28" s="14"/>
      <c r="M28" s="12"/>
      <c r="N28" s="14"/>
    </row>
    <row r="29" spans="1:15" ht="13.5">
      <c r="A29" s="5">
        <v>22</v>
      </c>
      <c r="B29" s="29" t="s">
        <v>68</v>
      </c>
      <c r="C29" s="28" t="s">
        <v>69</v>
      </c>
      <c r="D29" s="27" t="s">
        <v>14</v>
      </c>
      <c r="E29" s="28" t="s">
        <v>24</v>
      </c>
      <c r="F29" s="41" t="s">
        <v>71</v>
      </c>
      <c r="G29" s="33" t="s">
        <v>17</v>
      </c>
      <c r="H29" s="32">
        <v>266</v>
      </c>
      <c r="I29" s="13">
        <v>87.6</v>
      </c>
      <c r="J29" s="13">
        <v>23</v>
      </c>
      <c r="K29" s="13">
        <v>13.3</v>
      </c>
      <c r="L29" s="6">
        <f>SUM(I29:K29)</f>
        <v>123.89999999999999</v>
      </c>
      <c r="M29" s="6">
        <f>H29/5*0.7+L29/1.5*0.3</f>
        <v>62.019999999999996</v>
      </c>
      <c r="N29" s="13">
        <v>1</v>
      </c>
      <c r="O29" s="44" t="s">
        <v>75</v>
      </c>
    </row>
  </sheetData>
  <sheetProtection/>
  <mergeCells count="12">
    <mergeCell ref="I1:K1"/>
    <mergeCell ref="A1:A2"/>
    <mergeCell ref="B1:B2"/>
    <mergeCell ref="C1:C2"/>
    <mergeCell ref="D1:D2"/>
    <mergeCell ref="E1:E2"/>
    <mergeCell ref="F1:F2"/>
    <mergeCell ref="G1:G2"/>
    <mergeCell ref="H1:H2"/>
    <mergeCell ref="L1:L2"/>
    <mergeCell ref="M1:M2"/>
    <mergeCell ref="N1:N2"/>
  </mergeCells>
  <printOptions/>
  <pageMargins left="0.2791666666666667" right="0.16111111111111112" top="0.7513888888888889" bottom="0.46805555555555556" header="0.23958333333333334" footer="0.16111111111111112"/>
  <pageSetup horizontalDpi="600" verticalDpi="600" orientation="landscape" paperSize="9" r:id="rId1"/>
  <headerFooter scaleWithDoc="0" alignWithMargins="0">
    <oddHeader>&amp;L
制表人：             学院领导：&amp;C&amp;"宋体"&amp;14&amp;B东华理工大学2021年硕士研究生招生 入学考试总成绩汇总表&amp;R
第&amp;P页，共&amp;N页制表日期：&amp;D</oddHeader>
    <oddFooter>&amp;L 1、复试小组意见为“是否合格”；2、学院意见是计划内为“是否拟录取”，计划外为“是否候补”；3、复试成绩是指专业面试、专业测试、英语听说各成绩之和，MBA和MPAcc还需加上政治理论成绩；4、总分是由初试成绩和复试成绩按权重相加得出；5、如有特殊情况如专项、加分等请在备注栏中注明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</dc:title>
  <dc:subject/>
  <dc:creator>dy</dc:creator>
  <cp:keywords/>
  <dc:description/>
  <cp:lastModifiedBy>Administrator</cp:lastModifiedBy>
  <cp:lastPrinted>2021-03-25T07:53:25Z</cp:lastPrinted>
  <dcterms:created xsi:type="dcterms:W3CDTF">2016-03-14T02:05:44Z</dcterms:created>
  <dcterms:modified xsi:type="dcterms:W3CDTF">2021-03-27T09:15:59Z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</Properties>
</file>